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lenpatterson/Desktop/"/>
    </mc:Choice>
  </mc:AlternateContent>
  <xr:revisionPtr revIDLastSave="0" documentId="8_{81F98EA1-BC07-1845-A0AB-DFB7C8DA762C}" xr6:coauthVersionLast="47" xr6:coauthVersionMax="47" xr10:uidLastSave="{00000000-0000-0000-0000-000000000000}"/>
  <bookViews>
    <workbookView xWindow="0" yWindow="760" windowWidth="19420" windowHeight="10300" xr2:uid="{CD0A8BC1-9DD1-4D2C-A58C-A64BE4B709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16" i="1"/>
  <c r="B17" i="1" s="1"/>
  <c r="B18" i="1" s="1"/>
  <c r="B15" i="1"/>
  <c r="B23" i="1" l="1"/>
  <c r="B22" i="1"/>
  <c r="B25" i="1" s="1"/>
  <c r="B19" i="1"/>
  <c r="B8" i="1"/>
  <c r="B7" i="1"/>
  <c r="B9" i="1" s="1"/>
  <c r="B10" i="1" s="1"/>
  <c r="B11" i="1" s="1"/>
  <c r="B5" i="1"/>
  <c r="B24" i="1" l="1"/>
</calcChain>
</file>

<file path=xl/sharedStrings.xml><?xml version="1.0" encoding="utf-8"?>
<sst xmlns="http://schemas.openxmlformats.org/spreadsheetml/2006/main" count="26" uniqueCount="22">
  <si>
    <t>Amount of transaction</t>
  </si>
  <si>
    <t xml:space="preserve">Spot </t>
  </si>
  <si>
    <t xml:space="preserve">6 month forward </t>
  </si>
  <si>
    <t>Forward contract</t>
  </si>
  <si>
    <t>Total received</t>
  </si>
  <si>
    <t>Money market hedge</t>
  </si>
  <si>
    <t>CHF borrowing rate</t>
  </si>
  <si>
    <t>US$ investing rate</t>
  </si>
  <si>
    <t>Amount to be borrowed</t>
  </si>
  <si>
    <t>Translated</t>
  </si>
  <si>
    <t>Futures</t>
  </si>
  <si>
    <t>June futures rate</t>
  </si>
  <si>
    <t>Size of contract</t>
  </si>
  <si>
    <t>Number of contracts rounded</t>
  </si>
  <si>
    <t>Futures receipts</t>
  </si>
  <si>
    <t>Options</t>
  </si>
  <si>
    <t>Exercise price</t>
  </si>
  <si>
    <t>Options  receipts</t>
  </si>
  <si>
    <t>Premium</t>
  </si>
  <si>
    <t>Basis</t>
  </si>
  <si>
    <t>Unexpired basis</t>
  </si>
  <si>
    <t>Lock-in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</si>
</sst>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3" fontId="0" fillId="0" borderId="0" xfId="0" applyNumberFormat="1"/>
    <xf numFmtId="0" fontId="2" fillId="0" borderId="0" xfId="0" applyFon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EE3-0FED-4A73-BB90-64487D4B281F}">
  <dimension ref="A1:B27"/>
  <sheetViews>
    <sheetView tabSelected="1" workbookViewId="0">
      <selection activeCell="B4" sqref="B4"/>
    </sheetView>
  </sheetViews>
  <sheetFormatPr baseColWidth="10" defaultColWidth="0" defaultRowHeight="15" zeroHeight="1" x14ac:dyDescent="0.2"/>
  <cols>
    <col min="1" max="1" width="24.83203125" customWidth="1"/>
    <col min="2" max="2" width="13.6640625" customWidth="1"/>
    <col min="3" max="16384" width="8.6640625" hidden="1"/>
  </cols>
  <sheetData>
    <row r="1" spans="1:2" x14ac:dyDescent="0.2">
      <c r="A1" t="s">
        <v>0</v>
      </c>
      <c r="B1" s="1">
        <v>12250000</v>
      </c>
    </row>
    <row r="2" spans="1:2" x14ac:dyDescent="0.2">
      <c r="A2" t="s">
        <v>1</v>
      </c>
      <c r="B2">
        <v>1.0291999999999999</v>
      </c>
    </row>
    <row r="3" spans="1:2" x14ac:dyDescent="0.2">
      <c r="A3" t="s">
        <v>2</v>
      </c>
      <c r="B3">
        <v>1.0356000000000001</v>
      </c>
    </row>
    <row r="4" spans="1:2" x14ac:dyDescent="0.2">
      <c r="A4" s="2" t="s">
        <v>3</v>
      </c>
    </row>
    <row r="5" spans="1:2" x14ac:dyDescent="0.2">
      <c r="A5" t="s">
        <v>4</v>
      </c>
      <c r="B5" s="3">
        <f>B1*B3</f>
        <v>12686100</v>
      </c>
    </row>
    <row r="6" spans="1:2" x14ac:dyDescent="0.2">
      <c r="A6" s="2" t="s">
        <v>5</v>
      </c>
    </row>
    <row r="7" spans="1:2" x14ac:dyDescent="0.2">
      <c r="A7" t="s">
        <v>6</v>
      </c>
      <c r="B7">
        <f>0.044*(6/12)</f>
        <v>2.1999999999999999E-2</v>
      </c>
    </row>
    <row r="8" spans="1:2" x14ac:dyDescent="0.2">
      <c r="A8" t="s">
        <v>7</v>
      </c>
      <c r="B8">
        <f>0.046*(6/12)</f>
        <v>2.3E-2</v>
      </c>
    </row>
    <row r="9" spans="1:2" x14ac:dyDescent="0.2">
      <c r="A9" t="s">
        <v>8</v>
      </c>
      <c r="B9" s="3">
        <f>B1/(1+B7)</f>
        <v>11986301.369863013</v>
      </c>
    </row>
    <row r="10" spans="1:2" x14ac:dyDescent="0.2">
      <c r="A10" t="s">
        <v>9</v>
      </c>
      <c r="B10" s="3">
        <f>B9*B2</f>
        <v>12336301.369863011</v>
      </c>
    </row>
    <row r="11" spans="1:2" x14ac:dyDescent="0.2">
      <c r="A11" t="s">
        <v>4</v>
      </c>
      <c r="B11" s="3">
        <f>B10*(1+B8)</f>
        <v>12620036.301369859</v>
      </c>
    </row>
    <row r="12" spans="1:2" x14ac:dyDescent="0.2">
      <c r="A12" s="2" t="s">
        <v>10</v>
      </c>
    </row>
    <row r="13" spans="1:2" x14ac:dyDescent="0.2">
      <c r="A13" t="s">
        <v>11</v>
      </c>
      <c r="B13">
        <v>1.0368999999999999</v>
      </c>
    </row>
    <row r="14" spans="1:2" x14ac:dyDescent="0.2">
      <c r="A14" t="s">
        <v>12</v>
      </c>
      <c r="B14" s="1">
        <v>125000</v>
      </c>
    </row>
    <row r="15" spans="1:2" x14ac:dyDescent="0.2">
      <c r="A15" t="s">
        <v>13</v>
      </c>
      <c r="B15">
        <f>B1/B14</f>
        <v>98</v>
      </c>
    </row>
    <row r="16" spans="1:2" x14ac:dyDescent="0.2">
      <c r="A16" t="s">
        <v>19</v>
      </c>
      <c r="B16">
        <f>B2-B13</f>
        <v>-7.7000000000000401E-3</v>
      </c>
    </row>
    <row r="17" spans="1:2" x14ac:dyDescent="0.2">
      <c r="A17" t="s">
        <v>20</v>
      </c>
      <c r="B17">
        <f>B16/7</f>
        <v>-1.1000000000000057E-3</v>
      </c>
    </row>
    <row r="18" spans="1:2" x14ac:dyDescent="0.2">
      <c r="A18" t="s">
        <v>21</v>
      </c>
      <c r="B18">
        <f>B13+B17</f>
        <v>1.0357999999999998</v>
      </c>
    </row>
    <row r="19" spans="1:2" x14ac:dyDescent="0.2">
      <c r="A19" t="s">
        <v>14</v>
      </c>
      <c r="B19" s="3">
        <f>B14*B15*B18</f>
        <v>12688549.999999998</v>
      </c>
    </row>
    <row r="20" spans="1:2" x14ac:dyDescent="0.2">
      <c r="A20" s="2" t="s">
        <v>15</v>
      </c>
    </row>
    <row r="21" spans="1:2" x14ac:dyDescent="0.2">
      <c r="A21" t="s">
        <v>16</v>
      </c>
      <c r="B21">
        <v>1.0375000000000001</v>
      </c>
    </row>
    <row r="22" spans="1:2" x14ac:dyDescent="0.2">
      <c r="A22" t="s">
        <v>12</v>
      </c>
      <c r="B22" s="1">
        <f>B14</f>
        <v>125000</v>
      </c>
    </row>
    <row r="23" spans="1:2" x14ac:dyDescent="0.2">
      <c r="A23" t="s">
        <v>13</v>
      </c>
      <c r="B23">
        <f>B15</f>
        <v>98</v>
      </c>
    </row>
    <row r="24" spans="1:2" x14ac:dyDescent="0.2">
      <c r="A24" t="s">
        <v>17</v>
      </c>
      <c r="B24" s="3">
        <f>B21*B22*B23</f>
        <v>12709375.000000002</v>
      </c>
    </row>
    <row r="25" spans="1:2" x14ac:dyDescent="0.2">
      <c r="A25" t="s">
        <v>18</v>
      </c>
      <c r="B25" s="3">
        <f>-B22*B23*0.0086</f>
        <v>-105350</v>
      </c>
    </row>
    <row r="26" spans="1:2" x14ac:dyDescent="0.2">
      <c r="A26" t="s">
        <v>4</v>
      </c>
      <c r="B26" s="3">
        <f>B24+B25</f>
        <v>12604025.000000002</v>
      </c>
    </row>
    <row r="27" spans="1:2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Connolly</dc:creator>
  <cp:lastModifiedBy>Glen Patterson</cp:lastModifiedBy>
  <dcterms:created xsi:type="dcterms:W3CDTF">2025-07-09T14:54:02Z</dcterms:created>
  <dcterms:modified xsi:type="dcterms:W3CDTF">2025-07-11T14:32:53Z</dcterms:modified>
</cp:coreProperties>
</file>